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55"/>
  </bookViews>
  <sheets>
    <sheet name="Worksheet (2)" sheetId="1" r:id="rId1"/>
  </sheets>
  <definedNames>
    <definedName name="_xlnm._FilterDatabase" localSheetId="0" hidden="1">'Worksheet (2)'!$A$1:$P$45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<sst xmlns="http://schemas.openxmlformats.org/spreadsheetml/2006/main" count="454" uniqueCount="193">
  <si>
    <t>一级目录</t>
  </si>
  <si>
    <t>二级目录</t>
  </si>
  <si>
    <t>三级目录</t>
  </si>
  <si>
    <t>档案名称</t>
  </si>
  <si>
    <t>贷款机构</t>
  </si>
  <si>
    <t>借款主体</t>
  </si>
  <si>
    <t>授信额度</t>
  </si>
  <si>
    <t>起止日</t>
  </si>
  <si>
    <t>到期日</t>
  </si>
  <si>
    <t>年利率</t>
  </si>
  <si>
    <t>担保类型</t>
  </si>
  <si>
    <t>担保人</t>
  </si>
  <si>
    <t>结息方式</t>
  </si>
  <si>
    <t>结息日</t>
  </si>
  <si>
    <r>
      <t>逾期利息上浮</t>
    </r>
    <r>
      <rPr>
        <sz val="11"/>
        <color rgb="FF000000"/>
        <rFont val="Calibri"/>
        <charset val="134"/>
      </rPr>
      <t>%</t>
    </r>
  </si>
  <si>
    <t>是否有分期还款计划</t>
  </si>
  <si>
    <t>银行贷款</t>
  </si>
  <si>
    <t>河南农商银行郑州关虎屯支行</t>
  </si>
  <si>
    <t>河南金牛实业集团有限公司</t>
  </si>
  <si>
    <t>2025-12-24</t>
  </si>
  <si>
    <t>2027-12-24</t>
  </si>
  <si>
    <t>6.65%</t>
  </si>
  <si>
    <t>抵押</t>
  </si>
  <si>
    <t>河南金牛实业集团有限公司登封农商行股权质押</t>
  </si>
  <si>
    <t>按月付息</t>
  </si>
  <si>
    <t>否</t>
  </si>
  <si>
    <t>河南农商银行登封支行</t>
  </si>
  <si>
    <t>中昶智能科技有限公司</t>
  </si>
  <si>
    <t>2025-12-23</t>
  </si>
  <si>
    <t>2028-12-23</t>
  </si>
  <si>
    <t>6%</t>
  </si>
  <si>
    <t>保证</t>
  </si>
  <si>
    <t>郑州金牛煤炭运销有限公司</t>
  </si>
  <si>
    <t>河南聚祥贸易有限公司</t>
  </si>
  <si>
    <t>2026-01-22</t>
  </si>
  <si>
    <t>2029-01-17</t>
  </si>
  <si>
    <t>5.85%</t>
  </si>
  <si>
    <t>抵押+保证</t>
  </si>
  <si>
    <t>中强德盛3、4、8、11、12、15号商铺抵押+汇通商贸保证</t>
  </si>
  <si>
    <t>郑州银行登封支行</t>
  </si>
  <si>
    <t>郑州金牛建业煤炭有限责任公司</t>
  </si>
  <si>
    <t>2025-10-20</t>
  </si>
  <si>
    <t>2026-10-19</t>
  </si>
  <si>
    <t>华宾酒店2号楼和郑州商铺</t>
  </si>
  <si>
    <t>郑州元亨商贸有限公司</t>
  </si>
  <si>
    <t>2025-12-19</t>
  </si>
  <si>
    <t>2028-12-14</t>
  </si>
  <si>
    <t>7.95%</t>
  </si>
  <si>
    <t>郑州金牛华宾酒店管理有限公司</t>
  </si>
  <si>
    <t>郑州商铺1、2、7、9、10、12、13</t>
  </si>
  <si>
    <t>郑州恒彤珠宝有限公司</t>
  </si>
  <si>
    <t>2025-11-13</t>
  </si>
  <si>
    <t>2028-11-11</t>
  </si>
  <si>
    <t>7.45%</t>
  </si>
  <si>
    <t>2025-10-27</t>
  </si>
  <si>
    <t>2026-10-26</t>
  </si>
  <si>
    <t>5.9%</t>
  </si>
  <si>
    <t>郑州市鑫盛泰商贸有限公司</t>
  </si>
  <si>
    <t>2025-08-07</t>
  </si>
  <si>
    <t>2028-08-05</t>
  </si>
  <si>
    <t>河南金通达商贸有限公司</t>
  </si>
  <si>
    <t>2025-08-06</t>
  </si>
  <si>
    <t>2028-08-03</t>
  </si>
  <si>
    <t>6.7%</t>
  </si>
  <si>
    <t>郑州中强置业有限公司</t>
  </si>
  <si>
    <t>郑州金牛建业商贸有限公司</t>
  </si>
  <si>
    <t>2025-05-29</t>
  </si>
  <si>
    <t>2028-05-27</t>
  </si>
  <si>
    <t>登封市东辉茶业有限公司</t>
  </si>
  <si>
    <t>2025-05-30</t>
  </si>
  <si>
    <t>6.5%</t>
  </si>
  <si>
    <t>陕西黄河矿业集团有限公司</t>
  </si>
  <si>
    <t>邮储银行登封支行</t>
  </si>
  <si>
    <t>王登甲</t>
  </si>
  <si>
    <t>2024-01-03</t>
  </si>
  <si>
    <t>2028-12-03</t>
  </si>
  <si>
    <t>3.7%</t>
  </si>
  <si>
    <t>房产抵押</t>
  </si>
  <si>
    <t>郑州建禾商贸有限公司</t>
  </si>
  <si>
    <t>2025-05-16</t>
  </si>
  <si>
    <t>2028-05-13</t>
  </si>
  <si>
    <t>登封市东辉茶业有限公司、王建强</t>
  </si>
  <si>
    <t>河南铭光能源科技有限公司</t>
  </si>
  <si>
    <t>2025-05-17</t>
  </si>
  <si>
    <t>2028-05-11</t>
  </si>
  <si>
    <t>8.35%</t>
  </si>
  <si>
    <t>郑州金牛物资有限公司</t>
  </si>
  <si>
    <t>浦发银行郑州金水支行</t>
  </si>
  <si>
    <t>李爱芳</t>
  </si>
  <si>
    <t>2.6%</t>
  </si>
  <si>
    <t>北京中强德盛投资管理有限公司5号商铺抵押，王登甲担保</t>
  </si>
  <si>
    <t>郑州中强装饰工程有限公司</t>
  </si>
  <si>
    <t>2025-04-14</t>
  </si>
  <si>
    <t>2028-04-11</t>
  </si>
  <si>
    <t>8.75%</t>
  </si>
  <si>
    <t>高书强</t>
  </si>
  <si>
    <t>2025-06-26</t>
  </si>
  <si>
    <t>2028-06-25</t>
  </si>
  <si>
    <t>北京中强德盛投资管理有限公司6号商铺抵押，王登甲担保</t>
  </si>
  <si>
    <t>2025-04-11</t>
  </si>
  <si>
    <t>2028-04-09</t>
  </si>
  <si>
    <t>郑州金牛建业煤炭有限责任公司、王登甲、高伟博</t>
  </si>
  <si>
    <t>2025-04-09</t>
  </si>
  <si>
    <t>2028-04-05</t>
  </si>
  <si>
    <t>8.65%</t>
  </si>
  <si>
    <t>中国银行登封支行</t>
  </si>
  <si>
    <t>郑州市益新农牧开发有限公司</t>
  </si>
  <si>
    <t>2025-03-12</t>
  </si>
  <si>
    <t>2028-03-12</t>
  </si>
  <si>
    <t>3.15%</t>
  </si>
  <si>
    <t>老板娘房产抵押</t>
  </si>
  <si>
    <t>按季付息</t>
  </si>
  <si>
    <t>登封市金中商贸有限公司</t>
  </si>
  <si>
    <t>河南鲜极送供应链有限公司</t>
  </si>
  <si>
    <t>2025-03-19</t>
  </si>
  <si>
    <t>2028-03-19</t>
  </si>
  <si>
    <t>2025-06-28</t>
  </si>
  <si>
    <t>2027-06-24</t>
  </si>
  <si>
    <t>郑州市鹏翱冶金有限公司</t>
  </si>
  <si>
    <t>郑州美韵酒店管理有限公司</t>
  </si>
  <si>
    <t>2024-01-30</t>
  </si>
  <si>
    <t>2027-01-19</t>
  </si>
  <si>
    <t>5%</t>
  </si>
  <si>
    <t>华宾酒店3号综合楼1层-1层房产抵押+登封市汇通商贸保证</t>
  </si>
  <si>
    <t>郑州钧垚石材有限公司</t>
  </si>
  <si>
    <t>2025-03-21</t>
  </si>
  <si>
    <t>2028-03-21</t>
  </si>
  <si>
    <t>李爱珍商铺抵押</t>
  </si>
  <si>
    <t>2026-12-24</t>
  </si>
  <si>
    <t>7.15%</t>
  </si>
  <si>
    <t>郑州金牛华宾酒店管理有限公司保证</t>
  </si>
  <si>
    <t>2023-12-06</t>
  </si>
  <si>
    <t>2026-11-26</t>
  </si>
  <si>
    <t>美韵酒店桐柏北路2层商铺抵押+美韵酒店保证</t>
  </si>
  <si>
    <t>郑州航鼎建材有限公司</t>
  </si>
  <si>
    <t>2025-11-28</t>
  </si>
  <si>
    <t>2026-11-22</t>
  </si>
  <si>
    <t>7.34%</t>
  </si>
  <si>
    <t>金牛实业千玺广场28楼房产抵押</t>
  </si>
  <si>
    <t>登封箕山农业开发有限公司</t>
  </si>
  <si>
    <t>2025-07-16</t>
  </si>
  <si>
    <t>2026-07-16</t>
  </si>
  <si>
    <t>2.95%</t>
  </si>
  <si>
    <t>担保</t>
  </si>
  <si>
    <t>河南金牛实业集团有限公司，郑州金牛建业煤炭有限责任公司</t>
  </si>
  <si>
    <t>2025-10-29</t>
  </si>
  <si>
    <t>2026-10-23</t>
  </si>
  <si>
    <t>6.45%</t>
  </si>
  <si>
    <t>华宾酒店3号综合楼1层-1层房产抵押</t>
  </si>
  <si>
    <t>2025-10-30</t>
  </si>
  <si>
    <t>华宾酒店4号餐饮中心房产</t>
  </si>
  <si>
    <t>河南金牛实业集团有限公司，郑州金牛建业有限责任公司</t>
  </si>
  <si>
    <t>河南中坪商贸有限公司</t>
  </si>
  <si>
    <t>2024-10-09</t>
  </si>
  <si>
    <t>2026-09-29</t>
  </si>
  <si>
    <t>7.3%</t>
  </si>
  <si>
    <t>美韵酒店桐柏北路3楼商铺抵押</t>
  </si>
  <si>
    <t>河南君鑫模具有限公司</t>
  </si>
  <si>
    <t>2025-09-10</t>
  </si>
  <si>
    <t>2026-09-08</t>
  </si>
  <si>
    <t>7.05%</t>
  </si>
  <si>
    <t>中信银行登封支行</t>
  </si>
  <si>
    <t>2025-05-22</t>
  </si>
  <si>
    <t>2026-05-22</t>
  </si>
  <si>
    <t>4%</t>
  </si>
  <si>
    <t>王佳怡房产抵押，王登甲担保</t>
  </si>
  <si>
    <t>河南丙戌商贸有限公司</t>
  </si>
  <si>
    <t>2025-08-12</t>
  </si>
  <si>
    <t>2026-08-10</t>
  </si>
  <si>
    <t>北京中强德盛投资管理有限公司</t>
  </si>
  <si>
    <t>2024-07-15</t>
  </si>
  <si>
    <t>2026-07-15</t>
  </si>
  <si>
    <t>登封市兴营商贸有限公司</t>
  </si>
  <si>
    <t>2025-06-24</t>
  </si>
  <si>
    <t>2026-06-20</t>
  </si>
  <si>
    <t>7.85%</t>
  </si>
  <si>
    <t>金牛实业千玺广场18楼房产抵押+梁建伟个人保证</t>
  </si>
  <si>
    <t>2025-07-25</t>
  </si>
  <si>
    <t>2026-07-19</t>
  </si>
  <si>
    <t>登封市金马商贸有限公司</t>
  </si>
  <si>
    <t>2025-06-19</t>
  </si>
  <si>
    <t>2026-06-17</t>
  </si>
  <si>
    <t>郑州顺凯商贸有限公司</t>
  </si>
  <si>
    <t>2025-05-21</t>
  </si>
  <si>
    <t>2026-05-21</t>
  </si>
  <si>
    <t>登封市汇通商贸有限公司</t>
  </si>
  <si>
    <t>2023-04-28</t>
  </si>
  <si>
    <t>2026-04-18</t>
  </si>
  <si>
    <t>8.9%</t>
  </si>
  <si>
    <t>质押+保证</t>
  </si>
  <si>
    <t>北京中强德盛投资管理有限公司40%股权质押</t>
  </si>
  <si>
    <t>2026-04-16</t>
  </si>
  <si>
    <t>北京中强德盛投资管理有限公司60%股权质押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</si>
</sst>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rgb="FF000000"/>
      <name val="Calibri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2">
    <xf numFmtId="0" fontId="0" fillId="0" borderId="0" xfId="0"/>
    <xf numFmtId="0" fontId="1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45"/>
  <sheetViews>
    <sheetView tabSelected="1" zoomScale="70" zoomScaleNormal="70" workbookViewId="0">
      <selection activeCell="D8" sqref="D8"/>
    </sheetView>
  </sheetViews>
  <sheetFormatPr defaultColWidth="9" defaultRowHeight="14.25"/>
  <cols>
    <col min="1" max="1" width="10.5309734513274" customWidth="1"/>
    <col min="2" max="2" width="12.8053097345133" customWidth="1"/>
    <col min="3" max="3" width="27.3185840707965" customWidth="1"/>
    <col min="4" max="4" width="38.9823008849558" customWidth="1"/>
    <col min="5" max="6" width="30.2477876106195" customWidth="1"/>
    <col min="7" max="11" width="16" customWidth="1"/>
    <col min="12" max="12" width="57.2743362831858" customWidth="1"/>
    <col min="13" max="13" width="16" customWidth="1"/>
    <col min="15" max="15" width="17.9203539823009" customWidth="1"/>
    <col min="16" max="16" width="17.7345132743363" customWidth="1"/>
  </cols>
  <sheetData>
    <row r="1" spans="1:16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>
      <c r="A2" t="s">
        <v>16</v>
      </c>
      <c r="B2">
        <f>YEAR(H2)</f>
        <v>2025</v>
      </c>
      <c r="C2" t="str">
        <f>E2</f>
        <v>河南农商银行郑州关虎屯支行</v>
      </c>
      <c r="D2" t="str">
        <f>_xlfn.CONCAT(F2,G2/10000,"万元")</f>
        <v>河南金牛实业集团有限公司7500万元</v>
      </c>
      <c r="E2" t="s">
        <v>17</v>
      </c>
      <c r="F2" t="s">
        <v>18</v>
      </c>
      <c r="G2">
        <v>75000000</v>
      </c>
      <c r="H2" t="s">
        <v>19</v>
      </c>
      <c r="I2" t="s">
        <v>20</v>
      </c>
      <c r="J2" t="s">
        <v>21</v>
      </c>
      <c r="K2" t="s">
        <v>22</v>
      </c>
      <c r="L2" t="s">
        <v>23</v>
      </c>
      <c r="M2" t="s">
        <v>24</v>
      </c>
      <c r="N2">
        <v>21</v>
      </c>
      <c r="O2">
        <v>50</v>
      </c>
      <c r="P2" t="s">
        <v>25</v>
      </c>
    </row>
    <row r="3" spans="1:16">
      <c r="A3" t="s">
        <v>16</v>
      </c>
      <c r="B3">
        <f>YEAR(H3)</f>
        <v>2025</v>
      </c>
      <c r="C3" t="str">
        <f>E3</f>
        <v>河南农商银行登封支行</v>
      </c>
      <c r="D3" t="str">
        <f t="shared" ref="D3:D45" si="0">_xlfn.CONCAT(F3,G3/10000,"万元")</f>
        <v>中昶智能科技有限公司4800万元</v>
      </c>
      <c r="E3" t="s">
        <v>26</v>
      </c>
      <c r="F3" t="s">
        <v>27</v>
      </c>
      <c r="G3">
        <v>48000000</v>
      </c>
      <c r="H3" t="s">
        <v>28</v>
      </c>
      <c r="I3" t="s">
        <v>29</v>
      </c>
      <c r="J3" t="s">
        <v>30</v>
      </c>
      <c r="K3" t="s">
        <v>31</v>
      </c>
      <c r="L3" t="s">
        <v>32</v>
      </c>
      <c r="M3" t="s">
        <v>24</v>
      </c>
      <c r="N3">
        <v>21</v>
      </c>
      <c r="O3">
        <v>50</v>
      </c>
      <c r="P3" t="s">
        <v>25</v>
      </c>
    </row>
    <row r="4" spans="1:16">
      <c r="A4" t="s">
        <v>16</v>
      </c>
      <c r="B4">
        <f>YEAR(H4)</f>
        <v>2026</v>
      </c>
      <c r="C4" t="str">
        <f>E4</f>
        <v>河南农商银行登封支行</v>
      </c>
      <c r="D4" t="str">
        <f t="shared" si="0"/>
        <v>河南聚祥贸易有限公司4900万元</v>
      </c>
      <c r="E4" t="s">
        <v>26</v>
      </c>
      <c r="F4" t="s">
        <v>33</v>
      </c>
      <c r="G4">
        <v>49000000</v>
      </c>
      <c r="H4" t="s">
        <v>34</v>
      </c>
      <c r="I4" t="s">
        <v>35</v>
      </c>
      <c r="J4" t="s">
        <v>36</v>
      </c>
      <c r="K4" t="s">
        <v>37</v>
      </c>
      <c r="L4" t="s">
        <v>38</v>
      </c>
      <c r="M4" t="s">
        <v>24</v>
      </c>
      <c r="N4">
        <v>21</v>
      </c>
      <c r="O4">
        <v>50</v>
      </c>
      <c r="P4" t="s">
        <v>25</v>
      </c>
    </row>
    <row r="5" spans="1:16">
      <c r="A5" t="s">
        <v>16</v>
      </c>
      <c r="B5">
        <f>YEAR(H5)</f>
        <v>2025</v>
      </c>
      <c r="C5" t="str">
        <f>E5</f>
        <v>郑州银行登封支行</v>
      </c>
      <c r="D5" t="str">
        <f t="shared" si="0"/>
        <v>郑州金牛建业煤炭有限责任公司1300万元</v>
      </c>
      <c r="E5" t="s">
        <v>39</v>
      </c>
      <c r="F5" t="s">
        <v>40</v>
      </c>
      <c r="G5">
        <v>13000000</v>
      </c>
      <c r="H5" t="s">
        <v>41</v>
      </c>
      <c r="I5" t="s">
        <v>42</v>
      </c>
      <c r="J5" t="s">
        <v>30</v>
      </c>
      <c r="K5" t="s">
        <v>22</v>
      </c>
      <c r="L5" t="s">
        <v>43</v>
      </c>
      <c r="M5" t="s">
        <v>24</v>
      </c>
      <c r="N5">
        <v>20</v>
      </c>
      <c r="O5">
        <v>50</v>
      </c>
      <c r="P5" t="s">
        <v>25</v>
      </c>
    </row>
    <row r="6" spans="1:16">
      <c r="A6" t="s">
        <v>16</v>
      </c>
      <c r="B6">
        <f>YEAR(H6)</f>
        <v>2025</v>
      </c>
      <c r="C6" t="str">
        <f>E6</f>
        <v>河南农商银行登封支行</v>
      </c>
      <c r="D6" t="str">
        <f t="shared" si="0"/>
        <v>郑州元亨商贸有限公司4900万元</v>
      </c>
      <c r="E6" t="s">
        <v>26</v>
      </c>
      <c r="F6" t="s">
        <v>44</v>
      </c>
      <c r="G6">
        <v>49000000</v>
      </c>
      <c r="H6" t="s">
        <v>45</v>
      </c>
      <c r="I6" t="s">
        <v>46</v>
      </c>
      <c r="J6" t="s">
        <v>47</v>
      </c>
      <c r="K6" t="s">
        <v>31</v>
      </c>
      <c r="L6" t="s">
        <v>48</v>
      </c>
      <c r="M6" t="s">
        <v>24</v>
      </c>
      <c r="N6">
        <v>21</v>
      </c>
      <c r="O6">
        <v>50</v>
      </c>
      <c r="P6" t="s">
        <v>25</v>
      </c>
    </row>
    <row r="7" spans="1:16">
      <c r="A7" t="s">
        <v>16</v>
      </c>
      <c r="B7">
        <f>YEAR(H7)</f>
        <v>2025</v>
      </c>
      <c r="C7" t="str">
        <f>E7</f>
        <v>郑州银行登封支行</v>
      </c>
      <c r="D7" t="str">
        <f t="shared" si="0"/>
        <v>郑州金牛建业煤炭有限责任公司5700万元</v>
      </c>
      <c r="E7" t="s">
        <v>39</v>
      </c>
      <c r="F7" t="s">
        <v>40</v>
      </c>
      <c r="G7">
        <v>57000000</v>
      </c>
      <c r="H7" t="s">
        <v>41</v>
      </c>
      <c r="I7" t="s">
        <v>42</v>
      </c>
      <c r="J7" t="s">
        <v>30</v>
      </c>
      <c r="K7" t="s">
        <v>22</v>
      </c>
      <c r="L7" t="s">
        <v>49</v>
      </c>
      <c r="M7" t="s">
        <v>24</v>
      </c>
      <c r="N7">
        <v>20</v>
      </c>
      <c r="O7">
        <v>50</v>
      </c>
      <c r="P7" t="s">
        <v>25</v>
      </c>
    </row>
    <row r="8" spans="1:16">
      <c r="A8" t="s">
        <v>16</v>
      </c>
      <c r="B8">
        <f>YEAR(H8)</f>
        <v>2025</v>
      </c>
      <c r="C8" t="str">
        <f>E8</f>
        <v>河南农商银行登封支行</v>
      </c>
      <c r="D8" t="str">
        <f t="shared" si="0"/>
        <v>郑州恒彤珠宝有限公司4900万元</v>
      </c>
      <c r="E8" t="s">
        <v>26</v>
      </c>
      <c r="F8" t="s">
        <v>50</v>
      </c>
      <c r="G8">
        <v>49000000</v>
      </c>
      <c r="H8" t="s">
        <v>51</v>
      </c>
      <c r="I8" t="s">
        <v>52</v>
      </c>
      <c r="J8" t="s">
        <v>53</v>
      </c>
      <c r="K8" t="s">
        <v>31</v>
      </c>
      <c r="L8" t="s">
        <v>48</v>
      </c>
      <c r="M8" t="s">
        <v>24</v>
      </c>
      <c r="N8">
        <v>21</v>
      </c>
      <c r="O8">
        <v>50</v>
      </c>
      <c r="P8" t="s">
        <v>25</v>
      </c>
    </row>
    <row r="9" spans="1:16">
      <c r="A9" t="s">
        <v>16</v>
      </c>
      <c r="B9">
        <f>YEAR(H9)</f>
        <v>2025</v>
      </c>
      <c r="C9" t="str">
        <f>E9</f>
        <v>郑州银行登封支行</v>
      </c>
      <c r="D9" t="str">
        <f t="shared" si="0"/>
        <v>郑州金牛建业煤炭有限责任公司1000万元</v>
      </c>
      <c r="E9" t="s">
        <v>39</v>
      </c>
      <c r="F9" t="s">
        <v>40</v>
      </c>
      <c r="G9">
        <v>10000000</v>
      </c>
      <c r="H9" t="s">
        <v>54</v>
      </c>
      <c r="I9" t="s">
        <v>55</v>
      </c>
      <c r="J9" t="s">
        <v>56</v>
      </c>
      <c r="K9" t="s">
        <v>22</v>
      </c>
      <c r="L9" t="s">
        <v>49</v>
      </c>
      <c r="M9" t="s">
        <v>24</v>
      </c>
      <c r="N9">
        <v>20</v>
      </c>
      <c r="O9">
        <v>50</v>
      </c>
      <c r="P9" t="s">
        <v>25</v>
      </c>
    </row>
    <row r="10" spans="1:16">
      <c r="A10" t="s">
        <v>16</v>
      </c>
      <c r="B10">
        <f>YEAR(H10)</f>
        <v>2025</v>
      </c>
      <c r="C10" t="str">
        <f>E10</f>
        <v>河南农商银行登封支行</v>
      </c>
      <c r="D10" t="str">
        <f t="shared" si="0"/>
        <v>郑州市鑫盛泰商贸有限公司3900万元</v>
      </c>
      <c r="E10" t="s">
        <v>26</v>
      </c>
      <c r="F10" t="s">
        <v>57</v>
      </c>
      <c r="G10">
        <v>39000000</v>
      </c>
      <c r="H10" t="s">
        <v>58</v>
      </c>
      <c r="I10" t="s">
        <v>59</v>
      </c>
      <c r="J10" t="s">
        <v>47</v>
      </c>
      <c r="K10" t="s">
        <v>31</v>
      </c>
      <c r="L10" t="s">
        <v>40</v>
      </c>
      <c r="M10" t="s">
        <v>24</v>
      </c>
      <c r="N10">
        <v>21</v>
      </c>
      <c r="O10">
        <v>50</v>
      </c>
      <c r="P10" t="s">
        <v>25</v>
      </c>
    </row>
    <row r="11" spans="1:16">
      <c r="A11" t="s">
        <v>16</v>
      </c>
      <c r="B11">
        <f>YEAR(H11)</f>
        <v>2025</v>
      </c>
      <c r="C11" t="str">
        <f>E11</f>
        <v>河南农商银行登封支行</v>
      </c>
      <c r="D11" t="str">
        <f t="shared" si="0"/>
        <v>河南金通达商贸有限公司4890万元</v>
      </c>
      <c r="E11" t="s">
        <v>26</v>
      </c>
      <c r="F11" t="s">
        <v>60</v>
      </c>
      <c r="G11">
        <v>48900000</v>
      </c>
      <c r="H11" t="s">
        <v>61</v>
      </c>
      <c r="I11" t="s">
        <v>62</v>
      </c>
      <c r="J11" t="s">
        <v>63</v>
      </c>
      <c r="K11" t="s">
        <v>31</v>
      </c>
      <c r="L11" t="s">
        <v>64</v>
      </c>
      <c r="M11" t="s">
        <v>24</v>
      </c>
      <c r="N11">
        <v>21</v>
      </c>
      <c r="O11">
        <v>50</v>
      </c>
      <c r="P11" t="s">
        <v>25</v>
      </c>
    </row>
    <row r="12" spans="1:16">
      <c r="A12" t="s">
        <v>16</v>
      </c>
      <c r="B12">
        <f>YEAR(H12)</f>
        <v>2025</v>
      </c>
      <c r="C12" t="str">
        <f>E12</f>
        <v>河南农商银行登封支行</v>
      </c>
      <c r="D12" t="str">
        <f t="shared" si="0"/>
        <v>郑州金牛建业商贸有限公司4950万元</v>
      </c>
      <c r="E12" t="s">
        <v>26</v>
      </c>
      <c r="F12" t="s">
        <v>65</v>
      </c>
      <c r="G12">
        <v>49500000</v>
      </c>
      <c r="H12" t="s">
        <v>66</v>
      </c>
      <c r="I12" t="s">
        <v>67</v>
      </c>
      <c r="J12" t="s">
        <v>47</v>
      </c>
      <c r="K12" t="s">
        <v>31</v>
      </c>
      <c r="L12" t="s">
        <v>33</v>
      </c>
      <c r="M12" t="s">
        <v>24</v>
      </c>
      <c r="N12">
        <v>21</v>
      </c>
      <c r="O12">
        <v>50</v>
      </c>
      <c r="P12" t="s">
        <v>25</v>
      </c>
    </row>
    <row r="13" spans="1:16">
      <c r="A13" t="s">
        <v>16</v>
      </c>
      <c r="B13">
        <f>YEAR(H13)</f>
        <v>2025</v>
      </c>
      <c r="C13" t="str">
        <f>E13</f>
        <v>河南农商银行登封支行</v>
      </c>
      <c r="D13" t="str">
        <f t="shared" si="0"/>
        <v>登封市东辉茶业有限公司4950万元</v>
      </c>
      <c r="E13" t="s">
        <v>26</v>
      </c>
      <c r="F13" t="s">
        <v>68</v>
      </c>
      <c r="G13">
        <v>49500000</v>
      </c>
      <c r="H13" t="s">
        <v>69</v>
      </c>
      <c r="I13" t="s">
        <v>67</v>
      </c>
      <c r="J13" t="s">
        <v>70</v>
      </c>
      <c r="K13" t="s">
        <v>31</v>
      </c>
      <c r="L13" t="s">
        <v>71</v>
      </c>
      <c r="M13" t="s">
        <v>24</v>
      </c>
      <c r="N13">
        <v>21</v>
      </c>
      <c r="O13">
        <v>50</v>
      </c>
      <c r="P13" t="s">
        <v>25</v>
      </c>
    </row>
    <row r="14" spans="1:16">
      <c r="A14" t="s">
        <v>16</v>
      </c>
      <c r="B14">
        <f>YEAR(H14)</f>
        <v>2024</v>
      </c>
      <c r="C14" t="str">
        <f>E14</f>
        <v>邮储银行登封支行</v>
      </c>
      <c r="D14" t="str">
        <f t="shared" si="0"/>
        <v>王登甲480万元</v>
      </c>
      <c r="E14" t="s">
        <v>72</v>
      </c>
      <c r="F14" t="s">
        <v>73</v>
      </c>
      <c r="G14">
        <v>4800000</v>
      </c>
      <c r="H14" t="s">
        <v>74</v>
      </c>
      <c r="I14" t="s">
        <v>75</v>
      </c>
      <c r="J14" t="s">
        <v>76</v>
      </c>
      <c r="K14" t="s">
        <v>22</v>
      </c>
      <c r="L14" t="s">
        <v>77</v>
      </c>
      <c r="M14" t="s">
        <v>24</v>
      </c>
      <c r="N14">
        <v>21</v>
      </c>
      <c r="O14">
        <v>50</v>
      </c>
      <c r="P14" t="s">
        <v>25</v>
      </c>
    </row>
    <row r="15" spans="1:16">
      <c r="A15" t="s">
        <v>16</v>
      </c>
      <c r="B15">
        <f>YEAR(H15)</f>
        <v>2025</v>
      </c>
      <c r="C15" t="str">
        <f>E15</f>
        <v>河南农商银行登封支行</v>
      </c>
      <c r="D15" t="str">
        <f t="shared" si="0"/>
        <v>郑州建禾商贸有限公司4950万元</v>
      </c>
      <c r="E15" t="s">
        <v>26</v>
      </c>
      <c r="F15" t="s">
        <v>78</v>
      </c>
      <c r="G15">
        <v>49500000</v>
      </c>
      <c r="H15" t="s">
        <v>79</v>
      </c>
      <c r="I15" t="s">
        <v>80</v>
      </c>
      <c r="J15" t="s">
        <v>47</v>
      </c>
      <c r="K15" t="s">
        <v>31</v>
      </c>
      <c r="L15" t="s">
        <v>81</v>
      </c>
      <c r="M15" t="s">
        <v>24</v>
      </c>
      <c r="N15">
        <v>21</v>
      </c>
      <c r="O15">
        <v>50</v>
      </c>
      <c r="P15" t="s">
        <v>25</v>
      </c>
    </row>
    <row r="16" spans="1:16">
      <c r="A16" t="s">
        <v>16</v>
      </c>
      <c r="B16">
        <f>YEAR(H16)</f>
        <v>2025</v>
      </c>
      <c r="C16" t="str">
        <f>E16</f>
        <v>河南农商银行登封支行</v>
      </c>
      <c r="D16" t="str">
        <f t="shared" si="0"/>
        <v>河南铭光能源科技有限公司4750万元</v>
      </c>
      <c r="E16" t="s">
        <v>26</v>
      </c>
      <c r="F16" t="s">
        <v>82</v>
      </c>
      <c r="G16">
        <v>47500000</v>
      </c>
      <c r="H16" t="s">
        <v>83</v>
      </c>
      <c r="I16" t="s">
        <v>84</v>
      </c>
      <c r="J16" t="s">
        <v>85</v>
      </c>
      <c r="K16" t="s">
        <v>31</v>
      </c>
      <c r="L16" t="s">
        <v>86</v>
      </c>
      <c r="M16" t="s">
        <v>24</v>
      </c>
      <c r="N16">
        <v>21</v>
      </c>
      <c r="O16">
        <v>50</v>
      </c>
      <c r="P16" t="s">
        <v>25</v>
      </c>
    </row>
    <row r="17" spans="1:16">
      <c r="A17" t="s">
        <v>16</v>
      </c>
      <c r="B17">
        <v>2025</v>
      </c>
      <c r="C17" t="str">
        <f>E17</f>
        <v>浦发银行郑州金水支行</v>
      </c>
      <c r="D17" t="str">
        <f t="shared" si="0"/>
        <v>李爱芳570万元</v>
      </c>
      <c r="E17" t="s">
        <v>87</v>
      </c>
      <c r="F17" t="s">
        <v>88</v>
      </c>
      <c r="G17">
        <v>5700000</v>
      </c>
      <c r="J17" t="s">
        <v>89</v>
      </c>
      <c r="K17" t="s">
        <v>37</v>
      </c>
      <c r="L17" t="s">
        <v>90</v>
      </c>
      <c r="M17" t="s">
        <v>24</v>
      </c>
      <c r="N17">
        <v>10</v>
      </c>
      <c r="O17">
        <v>50</v>
      </c>
      <c r="P17" t="s">
        <v>25</v>
      </c>
    </row>
    <row r="18" spans="1:16">
      <c r="A18" t="s">
        <v>16</v>
      </c>
      <c r="B18">
        <f>YEAR(H18)</f>
        <v>2025</v>
      </c>
      <c r="C18" t="str">
        <f>E18</f>
        <v>河南农商银行登封支行</v>
      </c>
      <c r="D18" t="str">
        <f t="shared" si="0"/>
        <v>郑州中强装饰工程有限公司3750万元</v>
      </c>
      <c r="E18" t="s">
        <v>26</v>
      </c>
      <c r="F18" t="s">
        <v>91</v>
      </c>
      <c r="G18">
        <v>37500000</v>
      </c>
      <c r="H18" t="s">
        <v>92</v>
      </c>
      <c r="I18" t="s">
        <v>93</v>
      </c>
      <c r="J18" t="s">
        <v>94</v>
      </c>
      <c r="K18" t="s">
        <v>31</v>
      </c>
      <c r="L18" t="s">
        <v>86</v>
      </c>
      <c r="M18" t="s">
        <v>24</v>
      </c>
      <c r="N18">
        <v>21</v>
      </c>
      <c r="O18">
        <v>50</v>
      </c>
      <c r="P18" t="s">
        <v>25</v>
      </c>
    </row>
    <row r="19" spans="1:16">
      <c r="A19" t="s">
        <v>16</v>
      </c>
      <c r="B19">
        <f>YEAR(H19)</f>
        <v>2025</v>
      </c>
      <c r="C19" t="str">
        <f>E19</f>
        <v>浦发银行郑州金水支行</v>
      </c>
      <c r="D19" t="str">
        <f t="shared" si="0"/>
        <v>高书强1000万元</v>
      </c>
      <c r="E19" t="s">
        <v>87</v>
      </c>
      <c r="F19" t="s">
        <v>95</v>
      </c>
      <c r="G19">
        <v>10000000</v>
      </c>
      <c r="H19" t="s">
        <v>96</v>
      </c>
      <c r="I19" t="s">
        <v>97</v>
      </c>
      <c r="J19" t="s">
        <v>89</v>
      </c>
      <c r="K19" t="s">
        <v>37</v>
      </c>
      <c r="L19" t="s">
        <v>98</v>
      </c>
      <c r="M19" t="s">
        <v>24</v>
      </c>
      <c r="N19">
        <v>10</v>
      </c>
      <c r="O19">
        <v>50</v>
      </c>
      <c r="P19" t="s">
        <v>25</v>
      </c>
    </row>
    <row r="20" spans="1:16">
      <c r="A20" t="s">
        <v>16</v>
      </c>
      <c r="B20">
        <f>YEAR(H20)</f>
        <v>2025</v>
      </c>
      <c r="C20" t="str">
        <f>E20</f>
        <v>河南农商银行登封支行</v>
      </c>
      <c r="D20" t="str">
        <f t="shared" si="0"/>
        <v>郑州金牛物资有限公司4850万元</v>
      </c>
      <c r="E20" t="s">
        <v>26</v>
      </c>
      <c r="F20" t="s">
        <v>86</v>
      </c>
      <c r="G20">
        <v>48500000</v>
      </c>
      <c r="H20" t="s">
        <v>99</v>
      </c>
      <c r="I20" t="s">
        <v>100</v>
      </c>
      <c r="J20" t="s">
        <v>47</v>
      </c>
      <c r="K20" t="s">
        <v>31</v>
      </c>
      <c r="L20" t="s">
        <v>101</v>
      </c>
      <c r="M20" t="s">
        <v>24</v>
      </c>
      <c r="N20">
        <v>21</v>
      </c>
      <c r="O20">
        <v>50</v>
      </c>
      <c r="P20" t="s">
        <v>25</v>
      </c>
    </row>
    <row r="21" spans="1:16">
      <c r="A21" t="s">
        <v>16</v>
      </c>
      <c r="B21">
        <f>YEAR(H21)</f>
        <v>2025</v>
      </c>
      <c r="C21" t="str">
        <f>E21</f>
        <v>河南农商银行登封支行</v>
      </c>
      <c r="D21" t="str">
        <f t="shared" si="0"/>
        <v>郑州金牛物资有限公司1950万元</v>
      </c>
      <c r="E21" t="s">
        <v>26</v>
      </c>
      <c r="F21" t="s">
        <v>86</v>
      </c>
      <c r="G21">
        <v>19500000</v>
      </c>
      <c r="H21" t="s">
        <v>102</v>
      </c>
      <c r="I21" t="s">
        <v>103</v>
      </c>
      <c r="J21" t="s">
        <v>104</v>
      </c>
      <c r="K21" t="s">
        <v>31</v>
      </c>
      <c r="L21" t="s">
        <v>101</v>
      </c>
      <c r="M21" t="s">
        <v>24</v>
      </c>
      <c r="N21">
        <v>21</v>
      </c>
      <c r="O21">
        <v>50</v>
      </c>
      <c r="P21" t="s">
        <v>25</v>
      </c>
    </row>
    <row r="22" spans="1:16">
      <c r="A22" t="s">
        <v>16</v>
      </c>
      <c r="B22">
        <f>YEAR(H22)</f>
        <v>2025</v>
      </c>
      <c r="C22" t="str">
        <f>E22</f>
        <v>中国银行登封支行</v>
      </c>
      <c r="D22" t="str">
        <f t="shared" si="0"/>
        <v>郑州市益新农牧开发有限公司418万元</v>
      </c>
      <c r="E22" t="s">
        <v>105</v>
      </c>
      <c r="F22" t="s">
        <v>106</v>
      </c>
      <c r="G22">
        <v>4180000</v>
      </c>
      <c r="H22" t="s">
        <v>107</v>
      </c>
      <c r="I22" t="s">
        <v>108</v>
      </c>
      <c r="J22" t="s">
        <v>109</v>
      </c>
      <c r="K22" t="s">
        <v>22</v>
      </c>
      <c r="L22" t="s">
        <v>110</v>
      </c>
      <c r="M22" t="s">
        <v>111</v>
      </c>
      <c r="N22">
        <v>20</v>
      </c>
      <c r="O22">
        <v>50</v>
      </c>
      <c r="P22" t="s">
        <v>25</v>
      </c>
    </row>
    <row r="23" spans="1:16">
      <c r="A23" t="s">
        <v>16</v>
      </c>
      <c r="B23">
        <f>YEAR(H23)</f>
        <v>2025</v>
      </c>
      <c r="C23" t="str">
        <f>E23</f>
        <v>河南农商银行登封支行</v>
      </c>
      <c r="D23" t="str">
        <f t="shared" si="0"/>
        <v>登封市金中商贸有限公司4850万元</v>
      </c>
      <c r="E23" t="s">
        <v>26</v>
      </c>
      <c r="F23" t="s">
        <v>112</v>
      </c>
      <c r="G23">
        <v>48500000</v>
      </c>
      <c r="H23" t="s">
        <v>99</v>
      </c>
      <c r="I23" t="s">
        <v>103</v>
      </c>
      <c r="J23" t="s">
        <v>104</v>
      </c>
      <c r="K23" t="s">
        <v>31</v>
      </c>
      <c r="L23" t="s">
        <v>40</v>
      </c>
      <c r="M23" t="s">
        <v>24</v>
      </c>
      <c r="N23">
        <v>21</v>
      </c>
      <c r="O23">
        <v>50</v>
      </c>
      <c r="P23" t="s">
        <v>25</v>
      </c>
    </row>
    <row r="24" spans="1:16">
      <c r="A24" t="s">
        <v>16</v>
      </c>
      <c r="B24">
        <f>YEAR(H24)</f>
        <v>2025</v>
      </c>
      <c r="C24" t="str">
        <f>E24</f>
        <v>中国银行登封支行</v>
      </c>
      <c r="D24" t="str">
        <f t="shared" si="0"/>
        <v>河南鲜极送供应链有限公司730万元</v>
      </c>
      <c r="E24" t="s">
        <v>105</v>
      </c>
      <c r="F24" t="s">
        <v>113</v>
      </c>
      <c r="G24">
        <v>7300000</v>
      </c>
      <c r="H24" t="s">
        <v>114</v>
      </c>
      <c r="I24" t="s">
        <v>115</v>
      </c>
      <c r="J24" t="s">
        <v>109</v>
      </c>
      <c r="K24" t="s">
        <v>22</v>
      </c>
      <c r="L24" t="s">
        <v>110</v>
      </c>
      <c r="M24" t="s">
        <v>111</v>
      </c>
      <c r="N24">
        <v>20</v>
      </c>
      <c r="O24">
        <v>50</v>
      </c>
      <c r="P24" t="s">
        <v>25</v>
      </c>
    </row>
    <row r="25" spans="1:16">
      <c r="A25" t="s">
        <v>16</v>
      </c>
      <c r="B25">
        <f>YEAR(H25)</f>
        <v>2025</v>
      </c>
      <c r="C25" t="str">
        <f>E25</f>
        <v>河南农商银行登封支行</v>
      </c>
      <c r="D25" t="str">
        <f t="shared" si="0"/>
        <v>郑州金牛建业煤炭有限责任公司1500万元</v>
      </c>
      <c r="E25" t="s">
        <v>26</v>
      </c>
      <c r="F25" t="s">
        <v>40</v>
      </c>
      <c r="G25">
        <v>15000000</v>
      </c>
      <c r="H25" t="s">
        <v>116</v>
      </c>
      <c r="I25" t="s">
        <v>117</v>
      </c>
      <c r="J25" t="s">
        <v>70</v>
      </c>
      <c r="K25" t="s">
        <v>31</v>
      </c>
      <c r="L25" t="s">
        <v>118</v>
      </c>
      <c r="M25" t="s">
        <v>24</v>
      </c>
      <c r="N25">
        <v>21</v>
      </c>
      <c r="O25">
        <v>50</v>
      </c>
      <c r="P25" t="s">
        <v>25</v>
      </c>
    </row>
    <row r="26" spans="1:16">
      <c r="A26" t="s">
        <v>16</v>
      </c>
      <c r="B26">
        <f>YEAR(H26)</f>
        <v>2024</v>
      </c>
      <c r="C26" t="str">
        <f>E26</f>
        <v>河南农商银行登封支行</v>
      </c>
      <c r="D26" t="str">
        <f t="shared" si="0"/>
        <v>郑州美韵酒店管理有限公司4900万元</v>
      </c>
      <c r="E26" t="s">
        <v>26</v>
      </c>
      <c r="F26" t="s">
        <v>119</v>
      </c>
      <c r="G26">
        <v>49000000</v>
      </c>
      <c r="H26" t="s">
        <v>120</v>
      </c>
      <c r="I26" t="s">
        <v>121</v>
      </c>
      <c r="J26" t="s">
        <v>122</v>
      </c>
      <c r="K26" t="s">
        <v>37</v>
      </c>
      <c r="L26" t="s">
        <v>123</v>
      </c>
      <c r="M26" t="s">
        <v>24</v>
      </c>
      <c r="N26">
        <v>21</v>
      </c>
      <c r="O26">
        <v>50</v>
      </c>
      <c r="P26" t="s">
        <v>25</v>
      </c>
    </row>
    <row r="27" spans="1:16">
      <c r="A27" t="s">
        <v>16</v>
      </c>
      <c r="B27">
        <f>YEAR(H27)</f>
        <v>2025</v>
      </c>
      <c r="C27" t="str">
        <f>E27</f>
        <v>中国银行登封支行</v>
      </c>
      <c r="D27" t="str">
        <f t="shared" si="0"/>
        <v>郑州钧垚石材有限公司950万元</v>
      </c>
      <c r="E27" t="s">
        <v>105</v>
      </c>
      <c r="F27" t="s">
        <v>124</v>
      </c>
      <c r="G27">
        <v>9500000</v>
      </c>
      <c r="H27" t="s">
        <v>125</v>
      </c>
      <c r="I27" t="s">
        <v>126</v>
      </c>
      <c r="J27" t="s">
        <v>109</v>
      </c>
      <c r="K27" t="s">
        <v>22</v>
      </c>
      <c r="L27" t="s">
        <v>127</v>
      </c>
      <c r="M27" t="s">
        <v>111</v>
      </c>
      <c r="N27">
        <v>20</v>
      </c>
      <c r="O27">
        <v>50</v>
      </c>
      <c r="P27" t="s">
        <v>25</v>
      </c>
    </row>
    <row r="28" spans="1:16">
      <c r="A28" t="s">
        <v>16</v>
      </c>
      <c r="B28">
        <f>YEAR(H28)</f>
        <v>2025</v>
      </c>
      <c r="C28" t="str">
        <f>E28</f>
        <v>河南农商银行登封支行</v>
      </c>
      <c r="D28" t="str">
        <f t="shared" si="0"/>
        <v>河南金通达商贸有限公司4800万元</v>
      </c>
      <c r="E28" t="s">
        <v>26</v>
      </c>
      <c r="F28" t="s">
        <v>60</v>
      </c>
      <c r="G28">
        <v>48000000</v>
      </c>
      <c r="H28" t="s">
        <v>19</v>
      </c>
      <c r="I28" t="s">
        <v>128</v>
      </c>
      <c r="J28" t="s">
        <v>129</v>
      </c>
      <c r="K28" t="s">
        <v>31</v>
      </c>
      <c r="L28" t="s">
        <v>130</v>
      </c>
      <c r="M28" t="s">
        <v>24</v>
      </c>
      <c r="N28">
        <v>21</v>
      </c>
      <c r="O28">
        <v>50</v>
      </c>
      <c r="P28" t="s">
        <v>25</v>
      </c>
    </row>
    <row r="29" spans="1:16">
      <c r="A29" t="s">
        <v>16</v>
      </c>
      <c r="B29">
        <f>YEAR(H29)</f>
        <v>2023</v>
      </c>
      <c r="C29" t="str">
        <f>E29</f>
        <v>河南农商银行登封支行</v>
      </c>
      <c r="D29" t="str">
        <f t="shared" si="0"/>
        <v>郑州金牛建业煤炭有限责任公司4200万元</v>
      </c>
      <c r="E29" t="s">
        <v>26</v>
      </c>
      <c r="F29" t="s">
        <v>40</v>
      </c>
      <c r="G29">
        <v>42000000</v>
      </c>
      <c r="H29" t="s">
        <v>131</v>
      </c>
      <c r="I29" t="s">
        <v>132</v>
      </c>
      <c r="J29" t="s">
        <v>70</v>
      </c>
      <c r="K29" t="s">
        <v>37</v>
      </c>
      <c r="L29" t="s">
        <v>133</v>
      </c>
      <c r="M29" t="s">
        <v>24</v>
      </c>
      <c r="N29">
        <v>21</v>
      </c>
      <c r="O29">
        <v>50</v>
      </c>
      <c r="P29" t="s">
        <v>25</v>
      </c>
    </row>
    <row r="30" spans="1:16">
      <c r="A30" t="s">
        <v>16</v>
      </c>
      <c r="B30">
        <f>YEAR(H30)</f>
        <v>2025</v>
      </c>
      <c r="C30" t="str">
        <f>E30</f>
        <v>河南农商银行登封支行</v>
      </c>
      <c r="D30" t="str">
        <f t="shared" si="0"/>
        <v>郑州航鼎建材有限公司2500万元</v>
      </c>
      <c r="E30" t="s">
        <v>26</v>
      </c>
      <c r="F30" t="s">
        <v>134</v>
      </c>
      <c r="G30">
        <v>25000000</v>
      </c>
      <c r="H30" t="s">
        <v>135</v>
      </c>
      <c r="I30" t="s">
        <v>136</v>
      </c>
      <c r="J30" t="s">
        <v>137</v>
      </c>
      <c r="K30" t="s">
        <v>22</v>
      </c>
      <c r="L30" t="s">
        <v>138</v>
      </c>
      <c r="M30" t="s">
        <v>24</v>
      </c>
      <c r="N30">
        <v>21</v>
      </c>
      <c r="O30">
        <v>50</v>
      </c>
      <c r="P30" t="s">
        <v>25</v>
      </c>
    </row>
    <row r="31" spans="1:16">
      <c r="A31" t="s">
        <v>16</v>
      </c>
      <c r="B31">
        <f>YEAR(H31)</f>
        <v>2025</v>
      </c>
      <c r="C31" t="str">
        <f>E31</f>
        <v>中国银行登封支行</v>
      </c>
      <c r="D31" t="str">
        <f t="shared" si="0"/>
        <v>登封箕山农业开发有限公司900万元</v>
      </c>
      <c r="E31" t="s">
        <v>105</v>
      </c>
      <c r="F31" t="s">
        <v>139</v>
      </c>
      <c r="G31">
        <v>9000000</v>
      </c>
      <c r="H31" t="s">
        <v>140</v>
      </c>
      <c r="I31" t="s">
        <v>141</v>
      </c>
      <c r="J31" t="s">
        <v>142</v>
      </c>
      <c r="K31" t="s">
        <v>143</v>
      </c>
      <c r="L31" t="s">
        <v>144</v>
      </c>
      <c r="M31" t="s">
        <v>111</v>
      </c>
      <c r="N31">
        <v>20</v>
      </c>
      <c r="O31">
        <v>50</v>
      </c>
      <c r="P31" t="s">
        <v>25</v>
      </c>
    </row>
    <row r="32" spans="1:16">
      <c r="A32" t="s">
        <v>16</v>
      </c>
      <c r="B32">
        <f>YEAR(H32)</f>
        <v>2025</v>
      </c>
      <c r="C32" t="str">
        <f>E32</f>
        <v>河南农商银行登封支行</v>
      </c>
      <c r="D32" t="str">
        <f t="shared" si="0"/>
        <v>郑州金牛煤炭运销有限公司3900万元</v>
      </c>
      <c r="E32" t="s">
        <v>26</v>
      </c>
      <c r="F32" t="s">
        <v>32</v>
      </c>
      <c r="G32">
        <v>39000000</v>
      </c>
      <c r="H32" t="s">
        <v>145</v>
      </c>
      <c r="I32" t="s">
        <v>146</v>
      </c>
      <c r="J32" t="s">
        <v>147</v>
      </c>
      <c r="K32" t="s">
        <v>22</v>
      </c>
      <c r="L32" t="s">
        <v>148</v>
      </c>
      <c r="M32" t="s">
        <v>24</v>
      </c>
      <c r="N32">
        <v>21</v>
      </c>
      <c r="O32">
        <v>50</v>
      </c>
      <c r="P32" t="s">
        <v>25</v>
      </c>
    </row>
    <row r="33" spans="1:16">
      <c r="A33" t="s">
        <v>16</v>
      </c>
      <c r="B33">
        <f>YEAR(H33)</f>
        <v>2025</v>
      </c>
      <c r="C33" t="str">
        <f>E33</f>
        <v>河南农商银行登封支行</v>
      </c>
      <c r="D33" t="str">
        <f t="shared" si="0"/>
        <v>郑州金牛煤炭运销有限公司750万元</v>
      </c>
      <c r="E33" t="s">
        <v>26</v>
      </c>
      <c r="F33" t="s">
        <v>32</v>
      </c>
      <c r="G33">
        <v>7500000</v>
      </c>
      <c r="H33" t="s">
        <v>149</v>
      </c>
      <c r="I33" t="s">
        <v>146</v>
      </c>
      <c r="J33" t="s">
        <v>147</v>
      </c>
      <c r="K33" t="s">
        <v>22</v>
      </c>
      <c r="L33" t="s">
        <v>150</v>
      </c>
      <c r="M33" t="s">
        <v>24</v>
      </c>
      <c r="N33">
        <v>21</v>
      </c>
      <c r="O33">
        <v>50</v>
      </c>
      <c r="P33" t="s">
        <v>25</v>
      </c>
    </row>
    <row r="34" spans="1:16">
      <c r="A34" t="s">
        <v>16</v>
      </c>
      <c r="B34">
        <f>YEAR(H34)</f>
        <v>2025</v>
      </c>
      <c r="C34" t="str">
        <f>E34</f>
        <v>中国银行登封支行</v>
      </c>
      <c r="D34" t="str">
        <f t="shared" si="0"/>
        <v>郑州金牛物资有限公司800万元</v>
      </c>
      <c r="E34" t="s">
        <v>105</v>
      </c>
      <c r="F34" t="s">
        <v>86</v>
      </c>
      <c r="G34">
        <v>8000000</v>
      </c>
      <c r="H34" t="s">
        <v>140</v>
      </c>
      <c r="I34" t="s">
        <v>141</v>
      </c>
      <c r="J34" t="s">
        <v>142</v>
      </c>
      <c r="K34" t="s">
        <v>143</v>
      </c>
      <c r="L34" t="s">
        <v>151</v>
      </c>
      <c r="M34" t="s">
        <v>111</v>
      </c>
      <c r="N34">
        <v>20</v>
      </c>
      <c r="O34">
        <v>50</v>
      </c>
      <c r="P34" t="s">
        <v>25</v>
      </c>
    </row>
    <row r="35" spans="1:16">
      <c r="A35" t="s">
        <v>16</v>
      </c>
      <c r="B35">
        <f>YEAR(H35)</f>
        <v>2024</v>
      </c>
      <c r="C35" t="str">
        <f>E35</f>
        <v>河南农商银行登封支行</v>
      </c>
      <c r="D35" t="str">
        <f t="shared" si="0"/>
        <v>河南中坪商贸有限公司1400万元</v>
      </c>
      <c r="E35" t="s">
        <v>26</v>
      </c>
      <c r="F35" t="s">
        <v>152</v>
      </c>
      <c r="G35">
        <v>14000000</v>
      </c>
      <c r="H35" t="s">
        <v>153</v>
      </c>
      <c r="I35" t="s">
        <v>154</v>
      </c>
      <c r="J35" t="s">
        <v>155</v>
      </c>
      <c r="K35" t="s">
        <v>22</v>
      </c>
      <c r="L35" t="s">
        <v>156</v>
      </c>
      <c r="M35" t="s">
        <v>24</v>
      </c>
      <c r="N35">
        <v>21</v>
      </c>
      <c r="O35">
        <v>50</v>
      </c>
      <c r="P35" t="s">
        <v>25</v>
      </c>
    </row>
    <row r="36" spans="1:16">
      <c r="A36" t="s">
        <v>16</v>
      </c>
      <c r="B36">
        <f>YEAR(H36)</f>
        <v>2025</v>
      </c>
      <c r="C36" t="str">
        <f>E36</f>
        <v>河南农商银行登封支行</v>
      </c>
      <c r="D36" t="str">
        <f t="shared" si="0"/>
        <v>河南君鑫模具有限公司4900万元</v>
      </c>
      <c r="E36" t="s">
        <v>26</v>
      </c>
      <c r="F36" t="s">
        <v>157</v>
      </c>
      <c r="G36">
        <v>49000000</v>
      </c>
      <c r="H36" t="s">
        <v>158</v>
      </c>
      <c r="I36" t="s">
        <v>159</v>
      </c>
      <c r="J36" t="s">
        <v>160</v>
      </c>
      <c r="K36" t="s">
        <v>31</v>
      </c>
      <c r="L36" t="s">
        <v>119</v>
      </c>
      <c r="M36" t="s">
        <v>24</v>
      </c>
      <c r="N36">
        <v>21</v>
      </c>
      <c r="O36">
        <v>50</v>
      </c>
      <c r="P36" t="s">
        <v>25</v>
      </c>
    </row>
    <row r="37" spans="1:16">
      <c r="A37" t="s">
        <v>16</v>
      </c>
      <c r="B37">
        <f>YEAR(H37)</f>
        <v>2025</v>
      </c>
      <c r="C37" t="str">
        <f>E37</f>
        <v>中信银行登封支行</v>
      </c>
      <c r="D37" t="str">
        <f t="shared" si="0"/>
        <v>郑州金牛煤炭运销有限公司2000万元</v>
      </c>
      <c r="E37" t="s">
        <v>161</v>
      </c>
      <c r="F37" t="s">
        <v>32</v>
      </c>
      <c r="G37">
        <v>20000000</v>
      </c>
      <c r="H37" t="s">
        <v>162</v>
      </c>
      <c r="I37" t="s">
        <v>163</v>
      </c>
      <c r="J37" t="s">
        <v>164</v>
      </c>
      <c r="K37" t="s">
        <v>37</v>
      </c>
      <c r="L37" t="s">
        <v>165</v>
      </c>
      <c r="M37" t="s">
        <v>24</v>
      </c>
      <c r="N37">
        <v>20</v>
      </c>
      <c r="O37">
        <v>50</v>
      </c>
      <c r="P37" t="s">
        <v>25</v>
      </c>
    </row>
    <row r="38" spans="1:16">
      <c r="A38" t="s">
        <v>16</v>
      </c>
      <c r="B38">
        <f>YEAR(H38)</f>
        <v>2025</v>
      </c>
      <c r="C38" t="str">
        <f>E38</f>
        <v>河南农商银行登封支行</v>
      </c>
      <c r="D38" t="str">
        <f t="shared" si="0"/>
        <v>河南丙戌商贸有限公司4920万元</v>
      </c>
      <c r="E38" t="s">
        <v>26</v>
      </c>
      <c r="F38" t="s">
        <v>166</v>
      </c>
      <c r="G38">
        <v>49200000</v>
      </c>
      <c r="H38" t="s">
        <v>167</v>
      </c>
      <c r="I38" t="s">
        <v>168</v>
      </c>
      <c r="J38" t="s">
        <v>47</v>
      </c>
      <c r="K38" t="s">
        <v>31</v>
      </c>
      <c r="L38" t="s">
        <v>169</v>
      </c>
      <c r="M38" t="s">
        <v>24</v>
      </c>
      <c r="N38">
        <v>21</v>
      </c>
      <c r="O38">
        <v>50</v>
      </c>
      <c r="P38" t="s">
        <v>25</v>
      </c>
    </row>
    <row r="39" spans="1:16">
      <c r="A39" t="s">
        <v>16</v>
      </c>
      <c r="B39">
        <f>YEAR(H39)</f>
        <v>2024</v>
      </c>
      <c r="C39" t="str">
        <f>E39</f>
        <v>河南农商银行登封支行</v>
      </c>
      <c r="D39" t="str">
        <f t="shared" si="0"/>
        <v>郑州金牛建业煤炭有限责任公司2450万元</v>
      </c>
      <c r="E39" t="s">
        <v>26</v>
      </c>
      <c r="F39" t="s">
        <v>40</v>
      </c>
      <c r="G39">
        <v>24500000</v>
      </c>
      <c r="H39" t="s">
        <v>170</v>
      </c>
      <c r="I39" t="s">
        <v>171</v>
      </c>
      <c r="J39" t="s">
        <v>70</v>
      </c>
      <c r="K39" t="s">
        <v>31</v>
      </c>
      <c r="L39" t="s">
        <v>118</v>
      </c>
      <c r="M39" t="s">
        <v>24</v>
      </c>
      <c r="N39">
        <v>21</v>
      </c>
      <c r="O39">
        <v>50</v>
      </c>
      <c r="P39" t="s">
        <v>25</v>
      </c>
    </row>
    <row r="40" spans="1:16">
      <c r="A40" t="s">
        <v>16</v>
      </c>
      <c r="B40">
        <f>YEAR(H40)</f>
        <v>2025</v>
      </c>
      <c r="C40" t="str">
        <f>E40</f>
        <v>河南农商银行登封支行</v>
      </c>
      <c r="D40" t="str">
        <f t="shared" si="0"/>
        <v>登封市兴营商贸有限公司2000万元</v>
      </c>
      <c r="E40" t="s">
        <v>26</v>
      </c>
      <c r="F40" t="s">
        <v>172</v>
      </c>
      <c r="G40">
        <v>20000000</v>
      </c>
      <c r="H40" t="s">
        <v>173</v>
      </c>
      <c r="I40" t="s">
        <v>174</v>
      </c>
      <c r="J40" t="s">
        <v>175</v>
      </c>
      <c r="K40" t="s">
        <v>37</v>
      </c>
      <c r="L40" t="s">
        <v>176</v>
      </c>
      <c r="M40" t="s">
        <v>24</v>
      </c>
      <c r="N40">
        <v>21</v>
      </c>
      <c r="O40">
        <v>50</v>
      </c>
      <c r="P40" t="s">
        <v>25</v>
      </c>
    </row>
    <row r="41" spans="1:16">
      <c r="A41" t="s">
        <v>16</v>
      </c>
      <c r="B41">
        <f>YEAR(H41)</f>
        <v>2025</v>
      </c>
      <c r="C41" t="str">
        <f>E41</f>
        <v>河南农商银行登封支行</v>
      </c>
      <c r="D41" t="str">
        <f t="shared" si="0"/>
        <v>河南丙戌商贸有限公司1870万元</v>
      </c>
      <c r="E41" t="s">
        <v>26</v>
      </c>
      <c r="F41" t="s">
        <v>166</v>
      </c>
      <c r="G41">
        <v>18700000</v>
      </c>
      <c r="H41" t="s">
        <v>177</v>
      </c>
      <c r="I41" t="s">
        <v>178</v>
      </c>
      <c r="J41" t="s">
        <v>47</v>
      </c>
      <c r="K41" t="s">
        <v>31</v>
      </c>
      <c r="L41" t="s">
        <v>86</v>
      </c>
      <c r="M41" t="s">
        <v>24</v>
      </c>
      <c r="N41">
        <v>21</v>
      </c>
      <c r="O41">
        <v>50</v>
      </c>
      <c r="P41" t="s">
        <v>25</v>
      </c>
    </row>
    <row r="42" spans="1:16">
      <c r="A42" t="s">
        <v>16</v>
      </c>
      <c r="B42">
        <f>YEAR(H42)</f>
        <v>2025</v>
      </c>
      <c r="C42" t="str">
        <f>E42</f>
        <v>河南农商银行登封支行</v>
      </c>
      <c r="D42" t="str">
        <f t="shared" si="0"/>
        <v>登封市金马商贸有限公司3500万元</v>
      </c>
      <c r="E42" t="s">
        <v>26</v>
      </c>
      <c r="F42" t="s">
        <v>179</v>
      </c>
      <c r="G42">
        <v>35000000</v>
      </c>
      <c r="H42" t="s">
        <v>180</v>
      </c>
      <c r="I42" t="s">
        <v>181</v>
      </c>
      <c r="J42" t="s">
        <v>160</v>
      </c>
      <c r="K42" t="s">
        <v>31</v>
      </c>
      <c r="L42" t="s">
        <v>86</v>
      </c>
      <c r="M42" t="s">
        <v>24</v>
      </c>
      <c r="N42">
        <v>21</v>
      </c>
      <c r="O42">
        <v>50</v>
      </c>
      <c r="P42" t="s">
        <v>25</v>
      </c>
    </row>
    <row r="43" spans="1:16">
      <c r="A43" t="s">
        <v>16</v>
      </c>
      <c r="B43">
        <f>YEAR(H43)</f>
        <v>2025</v>
      </c>
      <c r="C43" t="str">
        <f>E43</f>
        <v>河南农商银行登封支行</v>
      </c>
      <c r="D43" t="str">
        <f t="shared" si="0"/>
        <v>郑州顺凯商贸有限公司2500万元</v>
      </c>
      <c r="E43" t="s">
        <v>26</v>
      </c>
      <c r="F43" t="s">
        <v>182</v>
      </c>
      <c r="G43">
        <v>25000000</v>
      </c>
      <c r="H43" t="s">
        <v>183</v>
      </c>
      <c r="I43" t="s">
        <v>184</v>
      </c>
      <c r="J43" t="s">
        <v>147</v>
      </c>
      <c r="K43" t="s">
        <v>31</v>
      </c>
      <c r="L43" t="s">
        <v>185</v>
      </c>
      <c r="M43" t="s">
        <v>24</v>
      </c>
      <c r="N43">
        <v>21</v>
      </c>
      <c r="O43">
        <v>50</v>
      </c>
      <c r="P43" t="s">
        <v>25</v>
      </c>
    </row>
    <row r="44" spans="1:16">
      <c r="A44" t="s">
        <v>16</v>
      </c>
      <c r="B44">
        <f>YEAR(H44)</f>
        <v>2023</v>
      </c>
      <c r="C44" t="str">
        <f>E44</f>
        <v>河南农商银行登封支行</v>
      </c>
      <c r="D44" t="str">
        <f t="shared" si="0"/>
        <v>登封箕山农业开发有限公司1450万元</v>
      </c>
      <c r="E44" t="s">
        <v>26</v>
      </c>
      <c r="F44" t="s">
        <v>139</v>
      </c>
      <c r="G44">
        <v>14500000</v>
      </c>
      <c r="H44" t="s">
        <v>186</v>
      </c>
      <c r="I44" t="s">
        <v>187</v>
      </c>
      <c r="J44" t="s">
        <v>188</v>
      </c>
      <c r="K44" t="s">
        <v>189</v>
      </c>
      <c r="L44" t="s">
        <v>190</v>
      </c>
      <c r="M44" t="s">
        <v>24</v>
      </c>
      <c r="N44">
        <v>21</v>
      </c>
      <c r="O44">
        <v>50</v>
      </c>
      <c r="P44" t="s">
        <v>25</v>
      </c>
    </row>
    <row r="45" spans="1:16">
      <c r="A45" t="s">
        <v>16</v>
      </c>
      <c r="B45">
        <f>YEAR(H45)</f>
        <v>2023</v>
      </c>
      <c r="C45" t="str">
        <f>E45</f>
        <v>河南农商银行登封支行</v>
      </c>
      <c r="D45" t="str">
        <f t="shared" si="0"/>
        <v>登封箕山农业开发有限公司2450万元</v>
      </c>
      <c r="E45" t="s">
        <v>26</v>
      </c>
      <c r="F45" t="s">
        <v>139</v>
      </c>
      <c r="G45">
        <v>24500000</v>
      </c>
      <c r="H45" t="s">
        <v>186</v>
      </c>
      <c r="I45" t="s">
        <v>191</v>
      </c>
      <c r="J45" t="s">
        <v>188</v>
      </c>
      <c r="K45" t="s">
        <v>189</v>
      </c>
      <c r="L45" t="s">
        <v>192</v>
      </c>
      <c r="M45" t="s">
        <v>24</v>
      </c>
      <c r="N45">
        <v>21</v>
      </c>
      <c r="O45">
        <v>50</v>
      </c>
      <c r="P45" t="s">
        <v>25</v>
      </c>
    </row>
  </sheetData>
  <autoFilter xmlns:etc="http://www.wps.cn/officeDocument/2017/etCustomData" ref="A1:P45" etc:filterBottomFollowUsedRange="0">
    <extLst/>
  </autoFilter>
  <dataValidations count="6">
    <dataValidation type="list" allowBlank="1" showInputMessage="1" showErrorMessage="1" sqref="E2 E3 E4 E5 E6 E7 E8 E9 E14 E17 E18 E19 E22 E23 E24 E27 E31 E34 E37 E10:E13 E15:E16 E20:E21 E25:E26 E28:E30 E32:E33 E35:E36 E38:E45">
      <formula1>"河南农商银行登封支行,河南农商银行郑州关虎屯支行,郑州银行登封支行,建设银行登封支行,中国银行登封支行,中信银行登封支行,邮储银行登封支行,浦发银行郑州金水支行"</formula1>
    </dataValidation>
    <dataValidation type="date" operator="between" allowBlank="1" showInputMessage="1" showErrorMessage="1" sqref="N5 N6 N7 N8 N9 N22 N23 N24 N27 N31 N34 N37 N2:N4 N10:N21 N25:N26 N28:N30 N32:N33 N35:N36 N38:N45">
      <formula1>1</formula1>
      <formula2>28</formula2>
    </dataValidation>
    <dataValidation type="list" allowBlank="1" showInputMessage="1" showErrorMessage="1" sqref="M22 M23 M24 M27 M31 M34 M2:M21 M25:M26 M28:M30 M32:M33 M35:M45">
      <formula1>"按月付息,按季付息,到期一次性付息"</formula1>
    </dataValidation>
    <dataValidation type="list" allowBlank="1" showInputMessage="1" showErrorMessage="1" sqref="A2:A45">
      <formula1>"银行贷款,对外担保"</formula1>
    </dataValidation>
    <dataValidation allowBlank="1" showInputMessage="1" showErrorMessage="1" sqref="B2:B45"/>
    <dataValidation type="list" allowBlank="1" showInputMessage="1" showErrorMessage="1" sqref="P2:P45">
      <formula1>"否,是"</formula1>
    </dataValidation>
  </dataValidation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MoBai</dc:creator>
  <cp:lastModifiedBy>Leefer</cp:lastModifiedBy>
  <dcterms:created xsi:type="dcterms:W3CDTF">2026-04-09T15:09:18Z</dcterms:created>
  <dcterms:modified xsi:type="dcterms:W3CDTF">2026-04-09T15:18:38Z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A4B5DE81285C4120A4E52F52ACD749F1_11</vt:lpwstr>
  </property>
  <property fmtid="{D5CDD505-2E9C-101B-9397-08002B2CF9AE}" pid="3" name="KSOProductBuildVer">
    <vt:lpwstr>2052-12.1.0.23542</vt:lpwstr>
  </property>
</Properties>
</file>